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itamele\Desktop\"/>
    </mc:Choice>
  </mc:AlternateContent>
  <bookViews>
    <workbookView xWindow="0" yWindow="0" windowWidth="28800" windowHeight="11175"/>
  </bookViews>
  <sheets>
    <sheet name="2022 09 30" sheetId="2" r:id="rId1"/>
  </sheets>
  <definedNames>
    <definedName name="_xlnm.Print_Area" localSheetId="0">'2022 09 30'!$A$1:$E$84</definedName>
    <definedName name="_xlnm.Print_Titles" localSheetId="0">'2022 09 30'!$14:$14</definedName>
  </definedNames>
  <calcPr calcId="171026"/>
</workbook>
</file>

<file path=xl/calcChain.xml><?xml version="1.0" encoding="utf-8"?>
<calcChain xmlns="http://schemas.openxmlformats.org/spreadsheetml/2006/main">
  <c r="E64" i="2" l="1"/>
  <c r="D64" i="2"/>
  <c r="E61" i="2"/>
  <c r="E60" i="2"/>
  <c r="D61" i="2"/>
  <c r="E55" i="2"/>
  <c r="D55" i="2"/>
  <c r="E53" i="2"/>
  <c r="D53" i="2"/>
  <c r="E42" i="2"/>
  <c r="D42" i="2"/>
  <c r="E73" i="2"/>
  <c r="E75" i="2"/>
  <c r="E77" i="2"/>
  <c r="D76" i="2"/>
  <c r="D60" i="2"/>
  <c r="D73" i="2"/>
  <c r="D75" i="2"/>
  <c r="D77" i="2"/>
</calcChain>
</file>

<file path=xl/sharedStrings.xml><?xml version="1.0" encoding="utf-8"?>
<sst xmlns="http://schemas.openxmlformats.org/spreadsheetml/2006/main" count="154" uniqueCount="153">
  <si>
    <t>Netiesioginiu būdu sudaromos  ataskaitos forma</t>
  </si>
  <si>
    <t>UAB "Kauno vandenys", 132751369</t>
  </si>
  <si>
    <t>(įmonės teisinė forma, pavadinimas, kodas)</t>
  </si>
  <si>
    <t>Kaunas, Aukštaičių g.43, duomenys apie įmonę kaupiami ir saugomi LR Juridinių asmenų registre</t>
  </si>
  <si>
    <t>(buveinė (adresas), registras, kuriame kaupiami ir saugomi duomenys)</t>
  </si>
  <si>
    <t>(Tvirtinimo žyma)</t>
  </si>
  <si>
    <t>2022 M. RUGSĖJO 30 D. PINIGŲ SRAUTŲ ATASKAITA</t>
  </si>
  <si>
    <t xml:space="preserve"> 2022 10 20 Nr. 13</t>
  </si>
  <si>
    <t>(ataskaitos sudarymo data)</t>
  </si>
  <si>
    <t>2022 01 01 - 2022 09 30</t>
  </si>
  <si>
    <t>Eurais</t>
  </si>
  <si>
    <t xml:space="preserve">            (ataskaitinis laikotarpis)</t>
  </si>
  <si>
    <t>(ataskaitos tikslumo lygis ir valiuta)</t>
  </si>
  <si>
    <t>Eil. Nr.</t>
  </si>
  <si>
    <t>Straipsniai</t>
  </si>
  <si>
    <t>Pasta-bos Nr.</t>
  </si>
  <si>
    <t>Ataskaitinis laikotarpis</t>
  </si>
  <si>
    <t>Praėjęs ataskaitinis laikotarpis</t>
  </si>
  <si>
    <t>1.</t>
  </si>
  <si>
    <t>Pagrindinės veiklos pinigų srautai</t>
  </si>
  <si>
    <t>1.1.</t>
  </si>
  <si>
    <t>Grynasis pelnas (nuostoliai)</t>
  </si>
  <si>
    <t>1.2.</t>
  </si>
  <si>
    <t>Nusidėvėjimo ir amortizacijos sąnaudos</t>
  </si>
  <si>
    <t>1.3.</t>
  </si>
  <si>
    <t>Ilgalaikio materialiojo ir nematerialiojo turto perleidimo rezultatų eliminavimas</t>
  </si>
  <si>
    <t>1.4.</t>
  </si>
  <si>
    <t>Finansinės ir investicinės veiklos rezultatų eliminavimas</t>
  </si>
  <si>
    <t>1.5.</t>
  </si>
  <si>
    <t>Kitų nepiniginių sandorių rezultatų eliminavimas</t>
  </si>
  <si>
    <t>1.6.</t>
  </si>
  <si>
    <t>Iš įmonių grupės įmonių ir asocijuotųjų įmonių gautinų sumų sumažėjimas (padidėjimas)</t>
  </si>
  <si>
    <t>1.7.</t>
  </si>
  <si>
    <t xml:space="preserve">Kitų po vienų metų gautinų sumų sumažėjimas (padidėjimas) </t>
  </si>
  <si>
    <t>1.8.</t>
  </si>
  <si>
    <t>Atidėtojo pelno mokesčio turto sumažėjimas (padidėjimas)</t>
  </si>
  <si>
    <t>1.9.</t>
  </si>
  <si>
    <t xml:space="preserve">Atsargų, išskyrus sumokėtus avansus, sumažėjimas (padidėjimas) </t>
  </si>
  <si>
    <t>1.10.</t>
  </si>
  <si>
    <t xml:space="preserve">Sumokėtų avansų sumažėjimas (padidėjimas) </t>
  </si>
  <si>
    <t>1.11.</t>
  </si>
  <si>
    <t xml:space="preserve">Pirkėjų skolų sumažėjimas (padidėjimas) </t>
  </si>
  <si>
    <t>1.12.</t>
  </si>
  <si>
    <t xml:space="preserve">Įmonių grupės įmonių ir asocijuotųjų įmonių skolų sumažėjimas (padidėjimas) </t>
  </si>
  <si>
    <t>1.13.</t>
  </si>
  <si>
    <t>Kitų gautinų sumų sumažėjimas (padidėjimas)</t>
  </si>
  <si>
    <t>1.14.</t>
  </si>
  <si>
    <t xml:space="preserve">Trumpalaikių investicijų sumažėjimas (padidėjimas) </t>
  </si>
  <si>
    <t>1.15.</t>
  </si>
  <si>
    <t>Ateinančių laikotarpių sąnaudų ir sukauptų pajamų sumažėjimas (padidėjimas)</t>
  </si>
  <si>
    <t>1.16.</t>
  </si>
  <si>
    <t>Atidėjinių padidėjimas (sumažėjimas)</t>
  </si>
  <si>
    <t>1.17.</t>
  </si>
  <si>
    <t>Ilgalaikių skolų tiekėjams ir gautų avansų padidėjimas (sumažėjimas)</t>
  </si>
  <si>
    <t>1.18.</t>
  </si>
  <si>
    <t>Pagal vekselius ir čekius po vienų metų mokėtinų sumų padidėjimas (sumažėjimas)</t>
  </si>
  <si>
    <t>1.19.</t>
  </si>
  <si>
    <t>Ilgalaikių skolų įmonių grupės įmonėms ir asocijuotosioms įmonėms padidėjimas (sumažėjimas)</t>
  </si>
  <si>
    <t>1.20.</t>
  </si>
  <si>
    <t>Trumpalaikių skolų tiekėjams ir gautų avansų padidėjimas (sumažėjimas)</t>
  </si>
  <si>
    <t>1.21.</t>
  </si>
  <si>
    <t>Pagal vekselius ir čekius per vienus metus mokėtinų sumų padidėjimas (sumažėjimas)</t>
  </si>
  <si>
    <t>1.22.</t>
  </si>
  <si>
    <t>Trumpalaikių skolų įmonių grupės įmonėms ir asocijuotosioms įmonėms padidėjimas (sumažėjimas)</t>
  </si>
  <si>
    <t>1.23.</t>
  </si>
  <si>
    <t>Pelno mokesčio įsipareigojimų padidėjimas (sumažėjimas)</t>
  </si>
  <si>
    <t>1.24.</t>
  </si>
  <si>
    <t>Su darbo santykiais susijusių įsipareigojimų padidėjimas (sumažėjimas)</t>
  </si>
  <si>
    <t>1.25.</t>
  </si>
  <si>
    <t>Kitų mokėtinų sumų ir įsipareigojimų padidėjimas (sumažėjimas)</t>
  </si>
  <si>
    <t>1.26.</t>
  </si>
  <si>
    <t xml:space="preserve">Sukauptų sąnaudų ir ateinančių laikotarpių pajamų padidėjimas (sumažėjimas) </t>
  </si>
  <si>
    <t>Grynieji pagrindinės veiklos pinigų srautai</t>
  </si>
  <si>
    <t>2.</t>
  </si>
  <si>
    <t>Investicinės veiklos pinigų srautai</t>
  </si>
  <si>
    <t>2.1.</t>
  </si>
  <si>
    <t xml:space="preserve">Ilgalaikio turto, išskyrus investicijas, įsigijimas </t>
  </si>
  <si>
    <t>2.2.</t>
  </si>
  <si>
    <t>Ilgalaikio turto, išskyrus investicijas, perleidimas</t>
  </si>
  <si>
    <t>2.3.</t>
  </si>
  <si>
    <t xml:space="preserve">Ilgalaikių investicijų įsigijimas </t>
  </si>
  <si>
    <t>2.4.</t>
  </si>
  <si>
    <t>Ilgalaikių investicijų perleidimas</t>
  </si>
  <si>
    <t>2.5.</t>
  </si>
  <si>
    <t>Paskolų suteikimas</t>
  </si>
  <si>
    <t>2.6.</t>
  </si>
  <si>
    <t>Paskolų susigrąžinimas</t>
  </si>
  <si>
    <t>2.7.</t>
  </si>
  <si>
    <t>Gauti dividendai, palūkanos</t>
  </si>
  <si>
    <t>2.8.</t>
  </si>
  <si>
    <t xml:space="preserve">Kitas investicinės veiklos pinigų srautų padidėjimas </t>
  </si>
  <si>
    <t>2.9.</t>
  </si>
  <si>
    <t>Kitas investicinės veiklos pinigų srautų sumažėjimas</t>
  </si>
  <si>
    <t>Grynieji investicinės veiklos pinigų srautai</t>
  </si>
  <si>
    <t>3.</t>
  </si>
  <si>
    <t>Finansinės veiklos pinigų srautai</t>
  </si>
  <si>
    <t>3.1.</t>
  </si>
  <si>
    <t>Pinigų srautai, susiję su įmonės savininkais</t>
  </si>
  <si>
    <t>3.1.1.</t>
  </si>
  <si>
    <t>Akcijų išleidimas</t>
  </si>
  <si>
    <t>3.1.2.</t>
  </si>
  <si>
    <t>Savininkų įnašai nuostoliams padengti</t>
  </si>
  <si>
    <t>3.1.3.</t>
  </si>
  <si>
    <t xml:space="preserve">Savų akcijų supirkimas </t>
  </si>
  <si>
    <t>3.1.4.</t>
  </si>
  <si>
    <t xml:space="preserve">Dividendų išmokėjimas </t>
  </si>
  <si>
    <t>3.2.</t>
  </si>
  <si>
    <t>Pinigų srautai, susiję su kitais finansavimo šaltiniais</t>
  </si>
  <si>
    <t>3.2.1.</t>
  </si>
  <si>
    <t xml:space="preserve">Finansinių skolų padidėjimas </t>
  </si>
  <si>
    <t>3.2.1.1.</t>
  </si>
  <si>
    <t xml:space="preserve">Paskolų gavimas </t>
  </si>
  <si>
    <t>3.2.1.2.</t>
  </si>
  <si>
    <t>Obligacijų išleidimas</t>
  </si>
  <si>
    <t>3.2.2.</t>
  </si>
  <si>
    <t>Finansinių skolų sumažėjimas</t>
  </si>
  <si>
    <t>3.2.2.1.</t>
  </si>
  <si>
    <t>Paskolų grąžinimas</t>
  </si>
  <si>
    <t>3.2.2.2.</t>
  </si>
  <si>
    <t>Obligacijų supirkimas</t>
  </si>
  <si>
    <t>3.2.2.3.</t>
  </si>
  <si>
    <t xml:space="preserve">Sumokėtos palūkanos </t>
  </si>
  <si>
    <t>3.2.2.4.</t>
  </si>
  <si>
    <t xml:space="preserve">Lizingo (finansinės nuomos) mokėjimai </t>
  </si>
  <si>
    <t>3.2.3.</t>
  </si>
  <si>
    <t xml:space="preserve">Kitų įmonės įsipareigojimų padidėjimas </t>
  </si>
  <si>
    <t>3.2.4.</t>
  </si>
  <si>
    <t>Kitų įmonės įsipareigojimų sumažėjimas</t>
  </si>
  <si>
    <t>3.2.5.</t>
  </si>
  <si>
    <t xml:space="preserve">Kitas finansinės veiklos pinigų srautų padidėjimas </t>
  </si>
  <si>
    <t>3.2.6.</t>
  </si>
  <si>
    <t>Kitas finansinės veiklos pinigų srautų sumažėjimas</t>
  </si>
  <si>
    <t>Grynieji finansinės veiklos pinigų srautai</t>
  </si>
  <si>
    <t>4.</t>
  </si>
  <si>
    <t>Valiutų kursų pokyčio įtaka grynųjų pinigų ir pinigų ekvivalentų likučiui</t>
  </si>
  <si>
    <t>5.</t>
  </si>
  <si>
    <t>Grynasis pinigų srautų padidėjimas (sumažėjimas)</t>
  </si>
  <si>
    <t>6.</t>
  </si>
  <si>
    <t>Pinigai ir pinigų ekvivalentai laikotarpio pradžioje</t>
  </si>
  <si>
    <t>7.</t>
  </si>
  <si>
    <t>Pinigai ir pinigų ekvivalentai laikotarpio pabaigoje</t>
  </si>
  <si>
    <t xml:space="preserve">Generalinis direktorius </t>
  </si>
  <si>
    <t>_________________</t>
  </si>
  <si>
    <t>Ramūnas Petras Šulskus</t>
  </si>
  <si>
    <t>(įmonės vadovo pareigų pavadinimas)</t>
  </si>
  <si>
    <t xml:space="preserve">       (parašas)</t>
  </si>
  <si>
    <t xml:space="preserve">(vardas ir pavardė)      </t>
  </si>
  <si>
    <t>Vyriausioji finansininkė</t>
  </si>
  <si>
    <t>Daiva Vėberienė</t>
  </si>
  <si>
    <t xml:space="preserve">(vyriausiojo buhalterio (buhalterio) arba galinčio </t>
  </si>
  <si>
    <t>(parašas)</t>
  </si>
  <si>
    <t xml:space="preserve">                   (vardas ir pavardė)</t>
  </si>
  <si>
    <t>tvarkyti apskaitą kito asmens pareigų pavadinimas)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</si>
</sst>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(* #,##0_);_(* \(#,##0\);_(* &quot;-&quot;_);_(@_)"/>
    <numFmt numFmtId="165" formatCode="_(* ###0.00_);_(* \(###0.00\);_(* &quot;-&quot;??_);_(@_)"/>
    <numFmt numFmtId="166" formatCode="_(* ###0_);_(* \(###0\);_(* &quot;-&quot;??_);_(@_)"/>
  </numFmts>
  <fonts count="11" x14ac:knownFonts="1">
    <font>
      <sz val="10"/>
      <name val="Arial"/>
    </font>
    <font>
      <sz val="10"/>
      <name val="Arial"/>
    </font>
    <font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sz val="10"/>
      <name val="Times New Roman"/>
      <family val="1"/>
      <charset val="186"/>
    </font>
    <font>
      <sz val="10"/>
      <color indexed="8"/>
      <name val="Times New Roman"/>
      <family val="1"/>
      <charset val="186"/>
    </font>
    <font>
      <b/>
      <sz val="10"/>
      <color indexed="8"/>
      <name val="Times New Roman"/>
      <family val="1"/>
      <charset val="186"/>
    </font>
    <font>
      <b/>
      <sz val="10"/>
      <name val="Times New Roman"/>
      <family val="1"/>
      <charset val="186"/>
    </font>
    <font>
      <i/>
      <sz val="10"/>
      <name val="Times New Roman"/>
      <family val="1"/>
      <charset val="186"/>
    </font>
    <font>
      <sz val="8"/>
      <name val="Times New Roman"/>
      <family val="1"/>
      <charset val="186"/>
    </font>
    <font>
      <sz val="9"/>
      <name val="Times New Roman"/>
      <family val="1"/>
      <charset val="186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165" fontId="1" fillId="0" borderId="0" applyFont="0" applyFill="0" applyBorder="0" applyAlignment="0" applyProtection="0"/>
  </cellStyleXfs>
  <cellXfs count="85">
    <xf numFmtId="0" fontId="0" fillId="0" borderId="0" xfId="0"/>
    <xf numFmtId="0" fontId="2" fillId="0" borderId="0" xfId="0" applyFont="1"/>
    <xf numFmtId="0" fontId="5" fillId="0" borderId="1" xfId="0" applyFont="1" applyBorder="1" applyAlignment="1">
      <alignment vertical="top" wrapText="1"/>
    </xf>
    <xf numFmtId="0" fontId="4" fillId="0" borderId="0" xfId="0" applyFont="1"/>
    <xf numFmtId="0" fontId="4" fillId="0" borderId="0" xfId="0" applyFont="1" applyAlignment="1">
      <alignment horizontal="right"/>
    </xf>
    <xf numFmtId="0" fontId="6" fillId="0" borderId="1" xfId="0" applyFont="1" applyBorder="1" applyAlignment="1">
      <alignment vertical="top" wrapText="1"/>
    </xf>
    <xf numFmtId="0" fontId="5" fillId="0" borderId="2" xfId="0" applyFont="1" applyBorder="1" applyAlignment="1">
      <alignment vertical="top" wrapText="1"/>
    </xf>
    <xf numFmtId="0" fontId="5" fillId="0" borderId="3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1" fontId="6" fillId="0" borderId="1" xfId="0" applyNumberFormat="1" applyFont="1" applyBorder="1" applyAlignment="1">
      <alignment horizontal="right" vertical="top" wrapText="1"/>
    </xf>
    <xf numFmtId="1" fontId="5" fillId="0" borderId="1" xfId="0" applyNumberFormat="1" applyFont="1" applyBorder="1" applyAlignment="1">
      <alignment horizontal="right" vertical="top" wrapText="1"/>
    </xf>
    <xf numFmtId="1" fontId="6" fillId="0" borderId="4" xfId="0" applyNumberFormat="1" applyFont="1" applyBorder="1" applyAlignment="1">
      <alignment horizontal="right" vertical="top" wrapText="1"/>
    </xf>
    <xf numFmtId="1" fontId="5" fillId="0" borderId="4" xfId="0" applyNumberFormat="1" applyFont="1" applyBorder="1" applyAlignment="1">
      <alignment horizontal="right" vertical="top" wrapText="1"/>
    </xf>
    <xf numFmtId="166" fontId="6" fillId="0" borderId="1" xfId="1" applyNumberFormat="1" applyFont="1" applyBorder="1" applyAlignment="1">
      <alignment horizontal="right" vertical="top" wrapText="1"/>
    </xf>
    <xf numFmtId="166" fontId="6" fillId="0" borderId="5" xfId="1" applyNumberFormat="1" applyFont="1" applyBorder="1" applyAlignment="1">
      <alignment horizontal="right" vertical="top" wrapText="1"/>
    </xf>
    <xf numFmtId="166" fontId="6" fillId="0" borderId="6" xfId="1" applyNumberFormat="1" applyFont="1" applyBorder="1" applyAlignment="1">
      <alignment horizontal="right" vertical="top" wrapText="1"/>
    </xf>
    <xf numFmtId="166" fontId="6" fillId="0" borderId="7" xfId="1" applyNumberFormat="1" applyFont="1" applyBorder="1" applyAlignment="1">
      <alignment horizontal="right" vertical="top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top" wrapText="1"/>
    </xf>
    <xf numFmtId="0" fontId="5" fillId="0" borderId="6" xfId="0" applyFont="1" applyBorder="1" applyAlignment="1">
      <alignment horizontal="center" vertical="top" wrapText="1"/>
    </xf>
    <xf numFmtId="0" fontId="6" fillId="0" borderId="10" xfId="0" applyFont="1" applyBorder="1" applyAlignment="1">
      <alignment vertical="top" wrapText="1"/>
    </xf>
    <xf numFmtId="166" fontId="6" fillId="0" borderId="11" xfId="1" applyNumberFormat="1" applyFont="1" applyBorder="1" applyAlignment="1">
      <alignment horizontal="right" vertical="top" wrapText="1"/>
    </xf>
    <xf numFmtId="0" fontId="5" fillId="0" borderId="12" xfId="0" applyFont="1" applyBorder="1" applyAlignment="1">
      <alignment vertical="top" wrapText="1"/>
    </xf>
    <xf numFmtId="166" fontId="5" fillId="0" borderId="11" xfId="1" applyNumberFormat="1" applyFont="1" applyBorder="1" applyAlignment="1">
      <alignment horizontal="right" vertical="top" wrapText="1"/>
    </xf>
    <xf numFmtId="0" fontId="5" fillId="0" borderId="10" xfId="0" applyFont="1" applyBorder="1" applyAlignment="1">
      <alignment vertical="top" wrapText="1"/>
    </xf>
    <xf numFmtId="0" fontId="5" fillId="0" borderId="13" xfId="0" applyFont="1" applyBorder="1" applyAlignment="1">
      <alignment vertical="top" wrapText="1"/>
    </xf>
    <xf numFmtId="0" fontId="4" fillId="0" borderId="13" xfId="0" applyFont="1" applyBorder="1" applyAlignment="1">
      <alignment vertical="top" wrapText="1"/>
    </xf>
    <xf numFmtId="0" fontId="4" fillId="0" borderId="10" xfId="0" applyFont="1" applyBorder="1" applyAlignment="1">
      <alignment vertical="top" wrapText="1"/>
    </xf>
    <xf numFmtId="0" fontId="4" fillId="0" borderId="12" xfId="0" applyFont="1" applyBorder="1" applyAlignment="1">
      <alignment vertical="top" wrapText="1"/>
    </xf>
    <xf numFmtId="0" fontId="7" fillId="0" borderId="10" xfId="0" applyFont="1" applyBorder="1" applyAlignment="1">
      <alignment vertical="top" wrapText="1"/>
    </xf>
    <xf numFmtId="166" fontId="5" fillId="0" borderId="14" xfId="1" applyNumberFormat="1" applyFont="1" applyBorder="1" applyAlignment="1">
      <alignment horizontal="right" vertical="top" wrapText="1"/>
    </xf>
    <xf numFmtId="0" fontId="6" fillId="0" borderId="15" xfId="0" applyFont="1" applyBorder="1" applyAlignment="1">
      <alignment vertical="top" wrapText="1"/>
    </xf>
    <xf numFmtId="0" fontId="6" fillId="0" borderId="16" xfId="0" applyFont="1" applyBorder="1" applyAlignment="1">
      <alignment vertical="top" wrapText="1"/>
    </xf>
    <xf numFmtId="1" fontId="6" fillId="0" borderId="17" xfId="0" applyNumberFormat="1" applyFont="1" applyBorder="1" applyAlignment="1">
      <alignment horizontal="right" vertical="top" wrapText="1"/>
    </xf>
    <xf numFmtId="0" fontId="4" fillId="0" borderId="0" xfId="0" applyFont="1" applyAlignment="1"/>
    <xf numFmtId="0" fontId="5" fillId="0" borderId="18" xfId="0" applyFont="1" applyBorder="1" applyAlignment="1">
      <alignment vertical="top" wrapText="1"/>
    </xf>
    <xf numFmtId="0" fontId="5" fillId="0" borderId="19" xfId="0" applyFont="1" applyBorder="1" applyAlignment="1">
      <alignment vertical="top" wrapText="1"/>
    </xf>
    <xf numFmtId="0" fontId="4" fillId="0" borderId="0" xfId="0" applyFont="1" applyBorder="1" applyAlignment="1">
      <alignment horizontal="center"/>
    </xf>
    <xf numFmtId="0" fontId="4" fillId="0" borderId="20" xfId="0" applyFont="1" applyBorder="1"/>
    <xf numFmtId="0" fontId="3" fillId="0" borderId="0" xfId="0" applyFont="1"/>
    <xf numFmtId="0" fontId="7" fillId="0" borderId="0" xfId="0" applyFont="1"/>
    <xf numFmtId="164" fontId="4" fillId="0" borderId="0" xfId="0" applyNumberFormat="1" applyFont="1" applyAlignment="1">
      <alignment horizontal="center"/>
    </xf>
    <xf numFmtId="0" fontId="7" fillId="0" borderId="20" xfId="0" applyFont="1" applyBorder="1"/>
    <xf numFmtId="0" fontId="7" fillId="0" borderId="0" xfId="0" applyFont="1" applyBorder="1" applyAlignment="1">
      <alignment horizontal="right"/>
    </xf>
    <xf numFmtId="0" fontId="8" fillId="0" borderId="0" xfId="0" applyFont="1" applyAlignment="1">
      <alignment horizontal="justify"/>
    </xf>
    <xf numFmtId="0" fontId="9" fillId="0" borderId="0" xfId="0" applyFont="1" applyAlignment="1">
      <alignment horizontal="right" indent="4"/>
    </xf>
    <xf numFmtId="0" fontId="9" fillId="0" borderId="0" xfId="0" applyFont="1"/>
    <xf numFmtId="0" fontId="9" fillId="0" borderId="0" xfId="0" applyFont="1" applyAlignment="1"/>
    <xf numFmtId="0" fontId="6" fillId="0" borderId="0" xfId="0" applyFont="1" applyBorder="1" applyAlignment="1">
      <alignment vertical="top" wrapText="1"/>
    </xf>
    <xf numFmtId="1" fontId="6" fillId="0" borderId="0" xfId="0" applyNumberFormat="1" applyFont="1" applyBorder="1" applyAlignment="1">
      <alignment horizontal="right" vertical="top" wrapText="1"/>
    </xf>
    <xf numFmtId="166" fontId="6" fillId="0" borderId="0" xfId="1" applyNumberFormat="1" applyFont="1" applyBorder="1" applyAlignment="1">
      <alignment horizontal="right" vertical="top" wrapText="1"/>
    </xf>
    <xf numFmtId="0" fontId="7" fillId="0" borderId="20" xfId="0" applyFont="1" applyBorder="1" applyAlignment="1"/>
    <xf numFmtId="166" fontId="5" fillId="0" borderId="11" xfId="1" applyNumberFormat="1" applyFont="1" applyFill="1" applyBorder="1" applyAlignment="1">
      <alignment horizontal="right" vertical="top" wrapText="1"/>
    </xf>
    <xf numFmtId="166" fontId="6" fillId="0" borderId="5" xfId="1" applyNumberFormat="1" applyFont="1" applyFill="1" applyBorder="1" applyAlignment="1">
      <alignment horizontal="right" vertical="top" wrapText="1"/>
    </xf>
    <xf numFmtId="166" fontId="5" fillId="0" borderId="6" xfId="1" applyNumberFormat="1" applyFont="1" applyFill="1" applyBorder="1" applyAlignment="1">
      <alignment horizontal="right" vertical="top" wrapText="1"/>
    </xf>
    <xf numFmtId="166" fontId="5" fillId="0" borderId="14" xfId="1" applyNumberFormat="1" applyFont="1" applyFill="1" applyBorder="1" applyAlignment="1">
      <alignment horizontal="right" vertical="top" wrapText="1"/>
    </xf>
    <xf numFmtId="0" fontId="4" fillId="0" borderId="0" xfId="0" applyNumberFormat="1" applyFont="1"/>
    <xf numFmtId="0" fontId="7" fillId="0" borderId="0" xfId="0" applyNumberFormat="1" applyFont="1"/>
    <xf numFmtId="0" fontId="10" fillId="0" borderId="0" xfId="0" applyFont="1"/>
    <xf numFmtId="0" fontId="10" fillId="0" borderId="0" xfId="0" applyNumberFormat="1" applyFont="1"/>
    <xf numFmtId="0" fontId="10" fillId="0" borderId="0" xfId="0" applyFont="1" applyAlignment="1">
      <alignment wrapText="1"/>
    </xf>
    <xf numFmtId="166" fontId="5" fillId="2" borderId="11" xfId="1" applyNumberFormat="1" applyFont="1" applyFill="1" applyBorder="1" applyAlignment="1">
      <alignment horizontal="right" vertical="top" wrapText="1"/>
    </xf>
    <xf numFmtId="166" fontId="5" fillId="0" borderId="1" xfId="1" applyNumberFormat="1" applyFont="1" applyFill="1" applyBorder="1" applyAlignment="1">
      <alignment horizontal="right" vertical="top" wrapText="1"/>
    </xf>
    <xf numFmtId="166" fontId="6" fillId="0" borderId="21" xfId="1" applyNumberFormat="1" applyFont="1" applyFill="1" applyBorder="1" applyAlignment="1">
      <alignment horizontal="right" vertical="top" wrapText="1"/>
    </xf>
    <xf numFmtId="166" fontId="5" fillId="0" borderId="19" xfId="1" applyNumberFormat="1" applyFont="1" applyFill="1" applyBorder="1" applyAlignment="1">
      <alignment horizontal="right" vertical="top" wrapText="1"/>
    </xf>
    <xf numFmtId="166" fontId="6" fillId="0" borderId="16" xfId="1" applyNumberFormat="1" applyFont="1" applyFill="1" applyBorder="1" applyAlignment="1">
      <alignment horizontal="right" vertical="top" wrapText="1"/>
    </xf>
    <xf numFmtId="166" fontId="6" fillId="0" borderId="8" xfId="1" applyNumberFormat="1" applyFont="1" applyFill="1" applyBorder="1" applyAlignment="1">
      <alignment horizontal="right" vertical="top" wrapText="1"/>
    </xf>
    <xf numFmtId="166" fontId="5" fillId="0" borderId="9" xfId="1" applyNumberFormat="1" applyFont="1" applyFill="1" applyBorder="1" applyAlignment="1">
      <alignment horizontal="right" vertical="top" wrapText="1"/>
    </xf>
    <xf numFmtId="166" fontId="6" fillId="0" borderId="15" xfId="1" applyNumberFormat="1" applyFont="1" applyFill="1" applyBorder="1" applyAlignment="1">
      <alignment horizontal="right" vertical="top" wrapText="1"/>
    </xf>
    <xf numFmtId="0" fontId="9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0" fontId="9" fillId="0" borderId="0" xfId="0" applyFont="1" applyAlignment="1">
      <alignment horizontal="right"/>
    </xf>
    <xf numFmtId="0" fontId="7" fillId="0" borderId="0" xfId="0" applyFont="1" applyBorder="1" applyAlignment="1">
      <alignment horizontal="center"/>
    </xf>
    <xf numFmtId="0" fontId="7" fillId="0" borderId="20" xfId="0" applyFont="1" applyBorder="1" applyAlignment="1">
      <alignment horizontal="center"/>
    </xf>
    <xf numFmtId="0" fontId="9" fillId="0" borderId="22" xfId="0" applyFont="1" applyBorder="1" applyAlignment="1">
      <alignment horizontal="center" vertical="center"/>
    </xf>
    <xf numFmtId="0" fontId="7" fillId="0" borderId="0" xfId="0" applyFont="1" applyAlignment="1">
      <alignment horizontal="center" wrapText="1"/>
    </xf>
    <xf numFmtId="0" fontId="4" fillId="0" borderId="0" xfId="0" applyFont="1" applyAlignment="1">
      <alignment wrapText="1"/>
    </xf>
    <xf numFmtId="0" fontId="9" fillId="0" borderId="0" xfId="0" applyFont="1" applyFill="1" applyAlignment="1">
      <alignment horizontal="center"/>
    </xf>
    <xf numFmtId="0" fontId="9" fillId="0" borderId="0" xfId="0" applyFont="1" applyAlignment="1">
      <alignment horizontal="center"/>
    </xf>
    <xf numFmtId="0" fontId="7" fillId="0" borderId="0" xfId="0" applyFont="1" applyAlignment="1">
      <alignment horizontal="left" indent="1"/>
    </xf>
    <xf numFmtId="0" fontId="9" fillId="0" borderId="0" xfId="0" applyFont="1" applyBorder="1" applyAlignment="1">
      <alignment horizontal="justify" vertical="top"/>
    </xf>
    <xf numFmtId="0" fontId="9" fillId="0" borderId="0" xfId="0" applyFont="1" applyBorder="1" applyAlignment="1">
      <alignment horizontal="center" vertical="top" wrapText="1"/>
    </xf>
  </cellXfs>
  <cellStyles count="2">
    <cellStyle name="Įprastas" xfId="0" builtinId="0"/>
    <cellStyle name="Kablelis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8"/>
  <sheetViews>
    <sheetView tabSelected="1" topLeftCell="A53" workbookViewId="0">
      <selection activeCell="D76" sqref="D76"/>
    </sheetView>
  </sheetViews>
  <sheetFormatPr defaultRowHeight="12.75" x14ac:dyDescent="0.2"/>
  <cols>
    <col min="1" max="1" width="6.7109375" style="3" customWidth="1"/>
    <col min="2" max="2" width="45.28515625" style="3" customWidth="1"/>
    <col min="3" max="3" width="7.28515625" style="3" customWidth="1"/>
    <col min="4" max="4" width="14.42578125" style="3" customWidth="1"/>
    <col min="5" max="5" width="15.85546875" style="3" customWidth="1"/>
    <col min="6" max="6" width="8.7109375" style="3" customWidth="1"/>
    <col min="7" max="8" width="9.140625" style="59"/>
    <col min="9" max="9" width="6.7109375" style="59" customWidth="1"/>
    <col min="10" max="12" width="9.140625" style="59"/>
    <col min="13" max="16384" width="9.140625" style="3"/>
  </cols>
  <sheetData>
    <row r="1" spans="1:6" x14ac:dyDescent="0.2">
      <c r="B1" s="74" t="s">
        <v>0</v>
      </c>
      <c r="C1" s="74"/>
      <c r="D1" s="74"/>
      <c r="E1" s="74"/>
    </row>
    <row r="2" spans="1:6" x14ac:dyDescent="0.2">
      <c r="A2" s="75" t="s">
        <v>1</v>
      </c>
      <c r="B2" s="75"/>
      <c r="C2" s="75"/>
      <c r="D2" s="75"/>
      <c r="E2" s="75"/>
    </row>
    <row r="3" spans="1:6" ht="14.25" customHeight="1" x14ac:dyDescent="0.2">
      <c r="A3" s="76"/>
      <c r="B3" s="76"/>
      <c r="C3" s="76"/>
      <c r="D3" s="76"/>
      <c r="E3" s="76"/>
    </row>
    <row r="4" spans="1:6" x14ac:dyDescent="0.2">
      <c r="A4" s="77" t="s">
        <v>2</v>
      </c>
      <c r="B4" s="77"/>
      <c r="C4" s="77"/>
      <c r="D4" s="77"/>
      <c r="E4" s="77"/>
    </row>
    <row r="5" spans="1:6" ht="13.5" customHeight="1" x14ac:dyDescent="0.2">
      <c r="A5" s="54" t="s">
        <v>3</v>
      </c>
      <c r="B5" s="54"/>
      <c r="C5" s="54"/>
      <c r="D5" s="54"/>
      <c r="E5" s="54"/>
    </row>
    <row r="6" spans="1:6" x14ac:dyDescent="0.2">
      <c r="A6" s="77" t="s">
        <v>4</v>
      </c>
      <c r="B6" s="77"/>
      <c r="C6" s="77"/>
      <c r="D6" s="77"/>
      <c r="E6" s="77"/>
    </row>
    <row r="7" spans="1:6" x14ac:dyDescent="0.2">
      <c r="A7" s="47"/>
    </row>
    <row r="8" spans="1:6" x14ac:dyDescent="0.2">
      <c r="E8" s="48" t="s">
        <v>5</v>
      </c>
    </row>
    <row r="9" spans="1:6" ht="14.25" customHeight="1" x14ac:dyDescent="0.2">
      <c r="A9" s="78" t="s">
        <v>6</v>
      </c>
      <c r="B9" s="79"/>
      <c r="C9" s="79"/>
      <c r="D9" s="79"/>
      <c r="E9" s="79"/>
    </row>
    <row r="10" spans="1:6" ht="12" customHeight="1" x14ac:dyDescent="0.2">
      <c r="A10" s="80" t="s">
        <v>7</v>
      </c>
      <c r="B10" s="80"/>
      <c r="C10" s="80"/>
      <c r="D10" s="80"/>
      <c r="E10" s="80"/>
    </row>
    <row r="11" spans="1:6" x14ac:dyDescent="0.2">
      <c r="A11" s="81" t="s">
        <v>8</v>
      </c>
      <c r="B11" s="81"/>
      <c r="C11" s="81"/>
      <c r="D11" s="81"/>
      <c r="E11" s="81"/>
    </row>
    <row r="12" spans="1:6" x14ac:dyDescent="0.2">
      <c r="A12" s="82" t="s">
        <v>9</v>
      </c>
      <c r="B12" s="82"/>
      <c r="D12" s="41"/>
      <c r="E12" s="45" t="s">
        <v>10</v>
      </c>
    </row>
    <row r="13" spans="1:6" ht="14.25" customHeight="1" thickBot="1" x14ac:dyDescent="0.25">
      <c r="A13" s="83" t="s">
        <v>11</v>
      </c>
      <c r="B13" s="83"/>
      <c r="D13" s="84" t="s">
        <v>12</v>
      </c>
      <c r="E13" s="84"/>
    </row>
    <row r="14" spans="1:6" ht="30.75" customHeight="1" x14ac:dyDescent="0.2">
      <c r="A14" s="19" t="s">
        <v>13</v>
      </c>
      <c r="B14" s="20" t="s">
        <v>14</v>
      </c>
      <c r="C14" s="21" t="s">
        <v>15</v>
      </c>
      <c r="D14" s="21" t="s">
        <v>16</v>
      </c>
      <c r="E14" s="22" t="s">
        <v>17</v>
      </c>
    </row>
    <row r="15" spans="1:6" ht="15.75" x14ac:dyDescent="0.25">
      <c r="A15" s="23" t="s">
        <v>18</v>
      </c>
      <c r="B15" s="5" t="s">
        <v>19</v>
      </c>
      <c r="C15" s="11"/>
      <c r="D15" s="15"/>
      <c r="E15" s="24"/>
      <c r="F15" s="1"/>
    </row>
    <row r="16" spans="1:6" ht="15.75" x14ac:dyDescent="0.25">
      <c r="A16" s="25" t="s">
        <v>20</v>
      </c>
      <c r="B16" s="6" t="s">
        <v>21</v>
      </c>
      <c r="C16" s="12"/>
      <c r="D16" s="65">
        <v>-2973935</v>
      </c>
      <c r="E16" s="64">
        <v>537816</v>
      </c>
      <c r="F16" s="1"/>
    </row>
    <row r="17" spans="1:7" ht="15.75" x14ac:dyDescent="0.25">
      <c r="A17" s="27" t="s">
        <v>22</v>
      </c>
      <c r="B17" s="2" t="s">
        <v>23</v>
      </c>
      <c r="C17" s="12"/>
      <c r="D17" s="65">
        <v>5472750</v>
      </c>
      <c r="E17" s="64">
        <v>7070435</v>
      </c>
      <c r="F17" s="1"/>
    </row>
    <row r="18" spans="1:7" ht="25.5" x14ac:dyDescent="0.2">
      <c r="A18" s="27" t="s">
        <v>24</v>
      </c>
      <c r="B18" s="2" t="s">
        <v>25</v>
      </c>
      <c r="C18" s="12"/>
      <c r="D18" s="65"/>
      <c r="E18" s="55">
        <v>-11300</v>
      </c>
      <c r="F18" s="63"/>
      <c r="G18" s="62"/>
    </row>
    <row r="19" spans="1:7" x14ac:dyDescent="0.2">
      <c r="A19" s="27" t="s">
        <v>26</v>
      </c>
      <c r="B19" s="2" t="s">
        <v>27</v>
      </c>
      <c r="C19" s="12"/>
      <c r="D19" s="65">
        <v>60937</v>
      </c>
      <c r="E19" s="55">
        <v>762166</v>
      </c>
      <c r="F19" s="61"/>
      <c r="G19" s="62"/>
    </row>
    <row r="20" spans="1:7" x14ac:dyDescent="0.2">
      <c r="A20" s="38" t="s">
        <v>28</v>
      </c>
      <c r="B20" s="39" t="s">
        <v>29</v>
      </c>
      <c r="C20" s="12"/>
      <c r="D20" s="65">
        <v>25948</v>
      </c>
      <c r="E20" s="55">
        <v>-293297</v>
      </c>
      <c r="F20" s="63"/>
      <c r="G20" s="62"/>
    </row>
    <row r="21" spans="1:7" ht="25.5" x14ac:dyDescent="0.25">
      <c r="A21" s="38" t="s">
        <v>30</v>
      </c>
      <c r="B21" s="39" t="s">
        <v>31</v>
      </c>
      <c r="C21" s="12"/>
      <c r="D21" s="65"/>
      <c r="E21" s="26"/>
      <c r="F21" s="1"/>
    </row>
    <row r="22" spans="1:7" ht="25.5" x14ac:dyDescent="0.25">
      <c r="A22" s="38" t="s">
        <v>32</v>
      </c>
      <c r="B22" s="39" t="s">
        <v>33</v>
      </c>
      <c r="C22" s="12"/>
      <c r="D22" s="65"/>
      <c r="E22" s="26"/>
      <c r="F22" s="1"/>
    </row>
    <row r="23" spans="1:7" ht="16.5" customHeight="1" x14ac:dyDescent="0.25">
      <c r="A23" s="27" t="s">
        <v>34</v>
      </c>
      <c r="B23" s="2" t="s">
        <v>35</v>
      </c>
      <c r="C23" s="12"/>
      <c r="D23" s="65"/>
      <c r="E23" s="26"/>
      <c r="F23" s="1"/>
    </row>
    <row r="24" spans="1:7" ht="25.5" x14ac:dyDescent="0.25">
      <c r="A24" s="27" t="s">
        <v>36</v>
      </c>
      <c r="B24" s="2" t="s">
        <v>37</v>
      </c>
      <c r="C24" s="12"/>
      <c r="D24" s="65">
        <v>-170899</v>
      </c>
      <c r="E24" s="64">
        <v>-77588</v>
      </c>
      <c r="F24" s="1"/>
    </row>
    <row r="25" spans="1:7" ht="15.75" x14ac:dyDescent="0.25">
      <c r="A25" s="27" t="s">
        <v>38</v>
      </c>
      <c r="B25" s="2" t="s">
        <v>39</v>
      </c>
      <c r="C25" s="12"/>
      <c r="D25" s="65">
        <v>-12097</v>
      </c>
      <c r="E25" s="64">
        <v>2084</v>
      </c>
      <c r="F25" s="1"/>
    </row>
    <row r="26" spans="1:7" ht="14.25" customHeight="1" x14ac:dyDescent="0.25">
      <c r="A26" s="28" t="s">
        <v>40</v>
      </c>
      <c r="B26" s="7" t="s">
        <v>41</v>
      </c>
      <c r="C26" s="12"/>
      <c r="D26" s="65">
        <v>-98045</v>
      </c>
      <c r="E26" s="64">
        <v>64581</v>
      </c>
      <c r="F26" s="1"/>
    </row>
    <row r="27" spans="1:7" ht="25.5" x14ac:dyDescent="0.25">
      <c r="A27" s="27" t="s">
        <v>42</v>
      </c>
      <c r="B27" s="2" t="s">
        <v>43</v>
      </c>
      <c r="C27" s="12"/>
      <c r="D27" s="65"/>
      <c r="E27" s="26"/>
      <c r="F27" s="1"/>
    </row>
    <row r="28" spans="1:7" ht="15.75" x14ac:dyDescent="0.25">
      <c r="A28" s="28" t="s">
        <v>44</v>
      </c>
      <c r="B28" s="8" t="s">
        <v>45</v>
      </c>
      <c r="C28" s="12"/>
      <c r="D28" s="65">
        <v>99482</v>
      </c>
      <c r="E28" s="64">
        <v>86468</v>
      </c>
      <c r="F28" s="1"/>
    </row>
    <row r="29" spans="1:7" ht="15.75" x14ac:dyDescent="0.25">
      <c r="A29" s="27" t="s">
        <v>46</v>
      </c>
      <c r="B29" s="9" t="s">
        <v>47</v>
      </c>
      <c r="C29" s="12"/>
      <c r="D29" s="65"/>
      <c r="E29" s="26"/>
      <c r="F29" s="1"/>
    </row>
    <row r="30" spans="1:7" ht="25.5" x14ac:dyDescent="0.25">
      <c r="A30" s="28" t="s">
        <v>48</v>
      </c>
      <c r="B30" s="8" t="s">
        <v>49</v>
      </c>
      <c r="C30" s="12"/>
      <c r="D30" s="65">
        <v>63875</v>
      </c>
      <c r="E30" s="64">
        <v>-15158</v>
      </c>
      <c r="F30" s="1"/>
    </row>
    <row r="31" spans="1:7" ht="15.75" x14ac:dyDescent="0.25">
      <c r="A31" s="27" t="s">
        <v>50</v>
      </c>
      <c r="B31" s="9" t="s">
        <v>51</v>
      </c>
      <c r="C31" s="12"/>
      <c r="D31" s="65">
        <v>-98600</v>
      </c>
      <c r="E31" s="64">
        <v>-196573</v>
      </c>
      <c r="F31" s="1"/>
    </row>
    <row r="32" spans="1:7" ht="25.5" x14ac:dyDescent="0.25">
      <c r="A32" s="28" t="s">
        <v>52</v>
      </c>
      <c r="B32" s="8" t="s">
        <v>53</v>
      </c>
      <c r="C32" s="12"/>
      <c r="E32" s="64">
        <v>800457</v>
      </c>
      <c r="F32" s="1"/>
    </row>
    <row r="33" spans="1:12" ht="25.5" x14ac:dyDescent="0.25">
      <c r="A33" s="27" t="s">
        <v>54</v>
      </c>
      <c r="B33" s="2" t="s">
        <v>55</v>
      </c>
      <c r="C33" s="12"/>
      <c r="D33" s="65"/>
      <c r="E33" s="26"/>
      <c r="F33" s="1"/>
    </row>
    <row r="34" spans="1:12" ht="25.5" x14ac:dyDescent="0.25">
      <c r="A34" s="29" t="s">
        <v>56</v>
      </c>
      <c r="B34" s="7" t="s">
        <v>57</v>
      </c>
      <c r="C34" s="12"/>
      <c r="D34" s="65"/>
      <c r="E34" s="26"/>
      <c r="F34" s="1"/>
    </row>
    <row r="35" spans="1:12" ht="25.5" x14ac:dyDescent="0.25">
      <c r="A35" s="30" t="s">
        <v>58</v>
      </c>
      <c r="B35" s="2" t="s">
        <v>59</v>
      </c>
      <c r="C35" s="12"/>
      <c r="D35" s="65">
        <v>2775322</v>
      </c>
      <c r="E35" s="64">
        <v>2045353</v>
      </c>
      <c r="F35" s="1"/>
    </row>
    <row r="36" spans="1:12" ht="30" customHeight="1" x14ac:dyDescent="0.25">
      <c r="A36" s="29" t="s">
        <v>60</v>
      </c>
      <c r="B36" s="7" t="s">
        <v>61</v>
      </c>
      <c r="C36" s="12"/>
      <c r="D36" s="65"/>
      <c r="E36" s="26"/>
      <c r="F36" s="1"/>
    </row>
    <row r="37" spans="1:12" ht="25.5" x14ac:dyDescent="0.25">
      <c r="A37" s="30" t="s">
        <v>62</v>
      </c>
      <c r="B37" s="9" t="s">
        <v>63</v>
      </c>
      <c r="C37" s="12"/>
      <c r="D37" s="65"/>
      <c r="E37" s="26"/>
      <c r="F37" s="1"/>
    </row>
    <row r="38" spans="1:12" ht="17.25" customHeight="1" x14ac:dyDescent="0.25">
      <c r="A38" s="31" t="s">
        <v>64</v>
      </c>
      <c r="B38" s="8" t="s">
        <v>65</v>
      </c>
      <c r="C38" s="12"/>
      <c r="D38" s="65">
        <v>0</v>
      </c>
      <c r="E38" s="55">
        <v>0</v>
      </c>
      <c r="F38" s="1"/>
    </row>
    <row r="39" spans="1:12" ht="25.5" x14ac:dyDescent="0.25">
      <c r="A39" s="31" t="s">
        <v>66</v>
      </c>
      <c r="B39" s="2" t="s">
        <v>67</v>
      </c>
      <c r="C39" s="14"/>
      <c r="D39" s="65">
        <v>465471</v>
      </c>
      <c r="E39" s="64">
        <v>-110316</v>
      </c>
      <c r="F39" s="1"/>
    </row>
    <row r="40" spans="1:12" s="43" customFormat="1" ht="25.5" x14ac:dyDescent="0.25">
      <c r="A40" s="30" t="s">
        <v>68</v>
      </c>
      <c r="B40" s="9" t="s">
        <v>69</v>
      </c>
      <c r="C40" s="13"/>
      <c r="D40" s="65">
        <v>-231931</v>
      </c>
      <c r="E40" s="64">
        <v>144602</v>
      </c>
      <c r="F40" s="42"/>
      <c r="G40" s="60"/>
      <c r="H40" s="60"/>
      <c r="I40" s="60"/>
      <c r="J40" s="60"/>
      <c r="K40" s="60"/>
      <c r="L40" s="60"/>
    </row>
    <row r="41" spans="1:12" s="43" customFormat="1" ht="26.25" thickBot="1" x14ac:dyDescent="0.3">
      <c r="A41" s="30" t="s">
        <v>70</v>
      </c>
      <c r="B41" s="9" t="s">
        <v>71</v>
      </c>
      <c r="C41" s="13"/>
      <c r="D41" s="65">
        <v>99930</v>
      </c>
      <c r="E41" s="64">
        <v>7255</v>
      </c>
      <c r="F41" s="42"/>
      <c r="G41" s="60"/>
      <c r="H41" s="60"/>
      <c r="I41" s="60"/>
      <c r="J41" s="60"/>
      <c r="K41" s="60"/>
      <c r="L41" s="60"/>
    </row>
    <row r="42" spans="1:12" ht="25.5" customHeight="1" thickBot="1" x14ac:dyDescent="0.3">
      <c r="A42" s="30"/>
      <c r="B42" s="10" t="s">
        <v>72</v>
      </c>
      <c r="C42" s="14"/>
      <c r="D42" s="66">
        <f>SUM(D16:D41)</f>
        <v>5478208</v>
      </c>
      <c r="E42" s="56">
        <f>SUM(E16:E41)</f>
        <v>10816985</v>
      </c>
      <c r="F42" s="1"/>
    </row>
    <row r="43" spans="1:12" ht="15.75" x14ac:dyDescent="0.25">
      <c r="A43" s="32" t="s">
        <v>73</v>
      </c>
      <c r="B43" s="10" t="s">
        <v>74</v>
      </c>
      <c r="C43" s="14"/>
      <c r="D43" s="70"/>
      <c r="E43" s="57"/>
      <c r="F43" s="1"/>
    </row>
    <row r="44" spans="1:12" x14ac:dyDescent="0.2">
      <c r="A44" s="27" t="s">
        <v>75</v>
      </c>
      <c r="B44" s="2" t="s">
        <v>76</v>
      </c>
      <c r="C44" s="12"/>
      <c r="D44" s="67">
        <v>-608429</v>
      </c>
      <c r="E44" s="58">
        <v>-740051</v>
      </c>
    </row>
    <row r="45" spans="1:12" x14ac:dyDescent="0.2">
      <c r="A45" s="27" t="s">
        <v>77</v>
      </c>
      <c r="B45" s="2" t="s">
        <v>78</v>
      </c>
      <c r="C45" s="12"/>
      <c r="D45" s="67">
        <v>6162</v>
      </c>
      <c r="E45" s="58">
        <v>11300</v>
      </c>
      <c r="F45" s="63"/>
      <c r="G45" s="62"/>
      <c r="H45" s="62"/>
      <c r="I45" s="62"/>
    </row>
    <row r="46" spans="1:12" ht="15.75" x14ac:dyDescent="0.25">
      <c r="A46" s="27" t="s">
        <v>79</v>
      </c>
      <c r="B46" s="2" t="s">
        <v>80</v>
      </c>
      <c r="C46" s="12"/>
      <c r="D46" s="67">
        <v>-20439537</v>
      </c>
      <c r="E46" s="58">
        <v>-20120468</v>
      </c>
      <c r="F46" s="1"/>
    </row>
    <row r="47" spans="1:12" ht="15.75" x14ac:dyDescent="0.25">
      <c r="A47" s="27" t="s">
        <v>81</v>
      </c>
      <c r="B47" s="2" t="s">
        <v>82</v>
      </c>
      <c r="C47" s="12"/>
      <c r="D47" s="67"/>
      <c r="E47" s="58"/>
      <c r="F47" s="1"/>
    </row>
    <row r="48" spans="1:12" ht="15.75" x14ac:dyDescent="0.25">
      <c r="A48" s="27" t="s">
        <v>83</v>
      </c>
      <c r="B48" s="2" t="s">
        <v>84</v>
      </c>
      <c r="C48" s="12"/>
      <c r="D48" s="67"/>
      <c r="E48" s="58"/>
      <c r="F48" s="1"/>
    </row>
    <row r="49" spans="1:12" ht="15.75" x14ac:dyDescent="0.25">
      <c r="A49" s="27" t="s">
        <v>85</v>
      </c>
      <c r="B49" s="2" t="s">
        <v>86</v>
      </c>
      <c r="C49" s="12"/>
      <c r="D49" s="67"/>
      <c r="E49" s="58"/>
      <c r="F49" s="1"/>
    </row>
    <row r="50" spans="1:12" ht="15.75" x14ac:dyDescent="0.25">
      <c r="A50" s="27" t="s">
        <v>87</v>
      </c>
      <c r="B50" s="2" t="s">
        <v>88</v>
      </c>
      <c r="C50" s="12"/>
      <c r="D50" s="67"/>
      <c r="E50" s="58"/>
      <c r="F50" s="1"/>
    </row>
    <row r="51" spans="1:12" ht="15.75" x14ac:dyDescent="0.25">
      <c r="A51" s="27" t="s">
        <v>89</v>
      </c>
      <c r="B51" s="2" t="s">
        <v>90</v>
      </c>
      <c r="C51" s="12"/>
      <c r="D51" s="67">
        <v>1854982</v>
      </c>
      <c r="E51" s="58">
        <v>4928193</v>
      </c>
      <c r="F51" s="1"/>
    </row>
    <row r="52" spans="1:12" ht="16.5" thickBot="1" x14ac:dyDescent="0.3">
      <c r="A52" s="27" t="s">
        <v>91</v>
      </c>
      <c r="B52" s="2" t="s">
        <v>92</v>
      </c>
      <c r="C52" s="12"/>
      <c r="D52" s="67"/>
      <c r="E52" s="58"/>
      <c r="F52" s="1"/>
    </row>
    <row r="53" spans="1:12" s="43" customFormat="1" ht="25.5" customHeight="1" thickBot="1" x14ac:dyDescent="0.3">
      <c r="A53" s="23"/>
      <c r="B53" s="5" t="s">
        <v>93</v>
      </c>
      <c r="C53" s="13"/>
      <c r="D53" s="66">
        <f>SUM(D44:D52)</f>
        <v>-19186822</v>
      </c>
      <c r="E53" s="16">
        <f>SUM(E44:E52)</f>
        <v>-15921026</v>
      </c>
      <c r="F53" s="42"/>
      <c r="G53" s="60"/>
      <c r="H53" s="60"/>
      <c r="I53" s="60"/>
      <c r="J53" s="60"/>
      <c r="K53" s="60"/>
      <c r="L53" s="60"/>
    </row>
    <row r="54" spans="1:12" ht="15.75" x14ac:dyDescent="0.25">
      <c r="A54" s="23" t="s">
        <v>94</v>
      </c>
      <c r="B54" s="5" t="s">
        <v>95</v>
      </c>
      <c r="C54" s="12"/>
      <c r="D54" s="67"/>
      <c r="E54" s="33"/>
      <c r="F54" s="1"/>
    </row>
    <row r="55" spans="1:12" ht="15.75" x14ac:dyDescent="0.25">
      <c r="A55" s="27" t="s">
        <v>96</v>
      </c>
      <c r="B55" s="2" t="s">
        <v>97</v>
      </c>
      <c r="C55" s="12"/>
      <c r="D55" s="65">
        <f>SUM(D56:D59)</f>
        <v>0</v>
      </c>
      <c r="E55" s="26">
        <f>SUM(E56:E59)</f>
        <v>-2200000</v>
      </c>
      <c r="F55" s="1"/>
    </row>
    <row r="56" spans="1:12" ht="15.75" x14ac:dyDescent="0.25">
      <c r="A56" s="27" t="s">
        <v>98</v>
      </c>
      <c r="B56" s="2" t="s">
        <v>99</v>
      </c>
      <c r="C56" s="12"/>
      <c r="D56" s="65"/>
      <c r="E56" s="26"/>
      <c r="F56" s="1"/>
    </row>
    <row r="57" spans="1:12" ht="15.75" x14ac:dyDescent="0.25">
      <c r="A57" s="27" t="s">
        <v>100</v>
      </c>
      <c r="B57" s="2" t="s">
        <v>101</v>
      </c>
      <c r="C57" s="12"/>
      <c r="D57" s="65"/>
      <c r="E57" s="26"/>
      <c r="F57" s="1"/>
    </row>
    <row r="58" spans="1:12" ht="15.75" x14ac:dyDescent="0.25">
      <c r="A58" s="27" t="s">
        <v>102</v>
      </c>
      <c r="B58" s="2" t="s">
        <v>103</v>
      </c>
      <c r="C58" s="12"/>
      <c r="D58" s="65"/>
      <c r="E58" s="26"/>
      <c r="F58" s="1"/>
    </row>
    <row r="59" spans="1:12" ht="15.75" x14ac:dyDescent="0.25">
      <c r="A59" s="27" t="s">
        <v>104</v>
      </c>
      <c r="B59" s="2" t="s">
        <v>105</v>
      </c>
      <c r="C59" s="12"/>
      <c r="D59" s="65"/>
      <c r="E59" s="26">
        <v>-2200000</v>
      </c>
      <c r="F59" s="1"/>
    </row>
    <row r="60" spans="1:12" ht="15.75" x14ac:dyDescent="0.25">
      <c r="A60" s="27" t="s">
        <v>106</v>
      </c>
      <c r="B60" s="2" t="s">
        <v>107</v>
      </c>
      <c r="C60" s="12"/>
      <c r="D60" s="65">
        <f>SUM(D61+D64+D69+D70+D71+D72)</f>
        <v>12770992</v>
      </c>
      <c r="E60" s="26">
        <f>SUM(E61+E64+E69+E70+E71+E72)</f>
        <v>6079222</v>
      </c>
      <c r="F60" s="1"/>
    </row>
    <row r="61" spans="1:12" ht="15.75" x14ac:dyDescent="0.25">
      <c r="A61" s="27" t="s">
        <v>108</v>
      </c>
      <c r="B61" s="2" t="s">
        <v>109</v>
      </c>
      <c r="C61" s="12"/>
      <c r="D61" s="65">
        <f>SUM(D62:D63)</f>
        <v>12831929</v>
      </c>
      <c r="E61" s="26">
        <f>SUM(E62:E63)</f>
        <v>7338315</v>
      </c>
      <c r="F61" s="1"/>
    </row>
    <row r="62" spans="1:12" ht="15.75" x14ac:dyDescent="0.25">
      <c r="A62" s="27" t="s">
        <v>110</v>
      </c>
      <c r="B62" s="2" t="s">
        <v>111</v>
      </c>
      <c r="C62" s="12"/>
      <c r="D62" s="65">
        <v>12831929</v>
      </c>
      <c r="E62" s="26">
        <v>7338315</v>
      </c>
      <c r="F62" s="1"/>
    </row>
    <row r="63" spans="1:12" ht="15.75" x14ac:dyDescent="0.25">
      <c r="A63" s="27" t="s">
        <v>112</v>
      </c>
      <c r="B63" s="2" t="s">
        <v>113</v>
      </c>
      <c r="C63" s="12"/>
      <c r="D63" s="65"/>
      <c r="E63" s="26"/>
      <c r="F63" s="1"/>
    </row>
    <row r="64" spans="1:12" ht="15.75" x14ac:dyDescent="0.25">
      <c r="A64" s="27" t="s">
        <v>114</v>
      </c>
      <c r="B64" s="2" t="s">
        <v>115</v>
      </c>
      <c r="C64" s="12"/>
      <c r="D64" s="55">
        <f>SUM(D65:D68)</f>
        <v>-62850</v>
      </c>
      <c r="E64" s="55">
        <f>SUM(E65:E68)</f>
        <v>-546343</v>
      </c>
      <c r="F64" s="1"/>
    </row>
    <row r="65" spans="1:12" ht="15.75" x14ac:dyDescent="0.25">
      <c r="A65" s="27" t="s">
        <v>116</v>
      </c>
      <c r="B65" s="2" t="s">
        <v>117</v>
      </c>
      <c r="C65" s="12"/>
      <c r="D65" s="65"/>
      <c r="E65" s="26">
        <v>-496927</v>
      </c>
      <c r="F65" s="1"/>
    </row>
    <row r="66" spans="1:12" ht="15.75" x14ac:dyDescent="0.25">
      <c r="A66" s="27" t="s">
        <v>118</v>
      </c>
      <c r="B66" s="2" t="s">
        <v>119</v>
      </c>
      <c r="C66" s="12"/>
      <c r="D66" s="65"/>
      <c r="E66" s="26"/>
      <c r="F66" s="1"/>
    </row>
    <row r="67" spans="1:12" ht="15.75" x14ac:dyDescent="0.25">
      <c r="A67" s="27" t="s">
        <v>120</v>
      </c>
      <c r="B67" s="2" t="s">
        <v>121</v>
      </c>
      <c r="C67" s="12"/>
      <c r="D67" s="65">
        <v>-62850</v>
      </c>
      <c r="E67" s="26">
        <v>-49416</v>
      </c>
      <c r="F67" s="1"/>
    </row>
    <row r="68" spans="1:12" ht="15.75" x14ac:dyDescent="0.25">
      <c r="A68" s="27" t="s">
        <v>122</v>
      </c>
      <c r="B68" s="2" t="s">
        <v>123</v>
      </c>
      <c r="C68" s="12"/>
      <c r="D68" s="65"/>
      <c r="E68" s="26"/>
      <c r="F68" s="1"/>
    </row>
    <row r="69" spans="1:12" ht="15.75" x14ac:dyDescent="0.25">
      <c r="A69" s="27" t="s">
        <v>124</v>
      </c>
      <c r="B69" s="2" t="s">
        <v>125</v>
      </c>
      <c r="C69" s="12"/>
      <c r="D69" s="65"/>
      <c r="E69" s="26"/>
      <c r="F69" s="1"/>
    </row>
    <row r="70" spans="1:12" ht="15.75" x14ac:dyDescent="0.25">
      <c r="A70" s="27" t="s">
        <v>126</v>
      </c>
      <c r="B70" s="2" t="s">
        <v>127</v>
      </c>
      <c r="C70" s="12"/>
      <c r="D70" s="65"/>
      <c r="E70" s="26"/>
      <c r="F70" s="1"/>
    </row>
    <row r="71" spans="1:12" x14ac:dyDescent="0.2">
      <c r="A71" s="27" t="s">
        <v>128</v>
      </c>
      <c r="B71" s="2" t="s">
        <v>129</v>
      </c>
      <c r="C71" s="12"/>
      <c r="D71" s="65">
        <v>61537</v>
      </c>
      <c r="E71" s="26">
        <v>59668</v>
      </c>
    </row>
    <row r="72" spans="1:12" ht="16.5" thickBot="1" x14ac:dyDescent="0.3">
      <c r="A72" s="27" t="s">
        <v>130</v>
      </c>
      <c r="B72" s="2" t="s">
        <v>131</v>
      </c>
      <c r="C72" s="12"/>
      <c r="D72" s="65">
        <v>-59624</v>
      </c>
      <c r="E72" s="26">
        <v>-772418</v>
      </c>
      <c r="F72" s="1"/>
    </row>
    <row r="73" spans="1:12" s="43" customFormat="1" ht="21" customHeight="1" thickBot="1" x14ac:dyDescent="0.3">
      <c r="A73" s="23"/>
      <c r="B73" s="5" t="s">
        <v>132</v>
      </c>
      <c r="C73" s="13"/>
      <c r="D73" s="66">
        <f>SUM(D55+D60)</f>
        <v>12770992</v>
      </c>
      <c r="E73" s="16">
        <f>SUM(E55+E60)</f>
        <v>3879222</v>
      </c>
      <c r="F73" s="42"/>
      <c r="G73" s="60"/>
      <c r="H73" s="60"/>
      <c r="I73" s="60"/>
      <c r="J73" s="60"/>
      <c r="K73" s="60"/>
      <c r="L73" s="60"/>
    </row>
    <row r="74" spans="1:12" ht="25.5" customHeight="1" thickBot="1" x14ac:dyDescent="0.3">
      <c r="A74" s="23" t="s">
        <v>133</v>
      </c>
      <c r="B74" s="5" t="s">
        <v>134</v>
      </c>
      <c r="C74" s="13"/>
      <c r="D74" s="68"/>
      <c r="E74" s="18"/>
      <c r="F74" s="1"/>
    </row>
    <row r="75" spans="1:12" ht="20.25" customHeight="1" thickBot="1" x14ac:dyDescent="0.3">
      <c r="A75" s="23" t="s">
        <v>135</v>
      </c>
      <c r="B75" s="5" t="s">
        <v>136</v>
      </c>
      <c r="C75" s="11"/>
      <c r="D75" s="66">
        <f>SUM(D42+D53+D73+D74)</f>
        <v>-937622</v>
      </c>
      <c r="E75" s="16">
        <f>SUM(E42+E53+E73+E74)</f>
        <v>-1224819</v>
      </c>
      <c r="F75" s="1"/>
    </row>
    <row r="76" spans="1:12" ht="18" customHeight="1" x14ac:dyDescent="0.25">
      <c r="A76" s="23" t="s">
        <v>137</v>
      </c>
      <c r="B76" s="5" t="s">
        <v>138</v>
      </c>
      <c r="C76" s="13"/>
      <c r="D76" s="69">
        <f>E77</f>
        <v>5119446</v>
      </c>
      <c r="E76" s="17">
        <v>6344265</v>
      </c>
      <c r="F76" s="1"/>
    </row>
    <row r="77" spans="1:12" ht="20.25" customHeight="1" thickBot="1" x14ac:dyDescent="0.3">
      <c r="A77" s="34" t="s">
        <v>139</v>
      </c>
      <c r="B77" s="35" t="s">
        <v>140</v>
      </c>
      <c r="C77" s="36"/>
      <c r="D77" s="71">
        <f>SUM(D75+D76)</f>
        <v>4181824</v>
      </c>
      <c r="E77" s="18">
        <f>SUM(E75+E76)</f>
        <v>5119446</v>
      </c>
      <c r="F77" s="1"/>
    </row>
    <row r="78" spans="1:12" ht="9" customHeight="1" x14ac:dyDescent="0.25">
      <c r="A78" s="51"/>
      <c r="B78" s="51"/>
      <c r="C78" s="52"/>
      <c r="D78" s="53"/>
      <c r="E78" s="53"/>
      <c r="F78" s="1"/>
    </row>
    <row r="79" spans="1:12" x14ac:dyDescent="0.2">
      <c r="A79" s="43" t="s">
        <v>141</v>
      </c>
      <c r="C79" s="40" t="s">
        <v>142</v>
      </c>
      <c r="E79" s="46" t="s">
        <v>143</v>
      </c>
    </row>
    <row r="80" spans="1:12" ht="10.5" customHeight="1" x14ac:dyDescent="0.2">
      <c r="A80" s="49" t="s">
        <v>144</v>
      </c>
      <c r="C80" s="4" t="s">
        <v>145</v>
      </c>
      <c r="E80" s="72" t="s">
        <v>146</v>
      </c>
    </row>
    <row r="81" spans="1:5" x14ac:dyDescent="0.2">
      <c r="A81" s="43" t="s">
        <v>147</v>
      </c>
      <c r="C81" s="40" t="s">
        <v>142</v>
      </c>
      <c r="E81" s="46" t="s">
        <v>148</v>
      </c>
    </row>
    <row r="82" spans="1:5" ht="10.5" customHeight="1" x14ac:dyDescent="0.2">
      <c r="A82" s="50" t="s">
        <v>149</v>
      </c>
      <c r="B82" s="50"/>
      <c r="C82" s="44" t="s">
        <v>150</v>
      </c>
      <c r="D82" s="81" t="s">
        <v>151</v>
      </c>
      <c r="E82" s="81"/>
    </row>
    <row r="83" spans="1:5" x14ac:dyDescent="0.2">
      <c r="A83" s="49" t="s">
        <v>152</v>
      </c>
      <c r="B83" s="49"/>
    </row>
    <row r="84" spans="1:5" x14ac:dyDescent="0.2">
      <c r="C84" s="4"/>
      <c r="E84" s="4"/>
    </row>
    <row r="88" spans="1:5" x14ac:dyDescent="0.2">
      <c r="A88" s="37"/>
      <c r="B88" s="37"/>
      <c r="C88" s="44"/>
      <c r="D88" s="73"/>
      <c r="E88" s="73"/>
    </row>
  </sheetData>
  <mergeCells count="12">
    <mergeCell ref="D88:E88"/>
    <mergeCell ref="B1:E1"/>
    <mergeCell ref="A2:E3"/>
    <mergeCell ref="A4:E4"/>
    <mergeCell ref="A6:E6"/>
    <mergeCell ref="A9:E9"/>
    <mergeCell ref="A10:E10"/>
    <mergeCell ref="A11:E11"/>
    <mergeCell ref="A12:B12"/>
    <mergeCell ref="A13:B13"/>
    <mergeCell ref="D13:E13"/>
    <mergeCell ref="D82:E82"/>
  </mergeCells>
  <pageMargins left="0.74803149606299213" right="0.74803149606299213" top="0.74803149606299213" bottom="0.78740157480314965" header="0.43307086614173229" footer="0.51181102362204722"/>
  <pageSetup paperSize="9" scale="9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Įvardinti diapazonai</vt:lpstr>
      </vt:variant>
      <vt:variant>
        <vt:i4>2</vt:i4>
      </vt:variant>
    </vt:vector>
  </HeadingPairs>
  <TitlesOfParts>
    <vt:vector size="3" baseType="lpstr">
      <vt:lpstr>2022 09 30</vt:lpstr>
      <vt:lpstr>'2022 09 30'!Print_Area</vt:lpstr>
      <vt:lpstr>'2022 09 30'!Print_Titles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Daiva Vėberienė</dc:creator>
  <cp:keywords/>
  <dc:description/>
  <cp:lastModifiedBy>Rita Meleškevičienė</cp:lastModifiedBy>
  <cp:revision/>
  <dcterms:created xsi:type="dcterms:W3CDTF">1996-10-14T23:33:28Z</dcterms:created>
  <dcterms:modified xsi:type="dcterms:W3CDTF">2022-11-03T12:59:09Z</dcterms:modified>
  <cp:category/>
  <cp:contentStatus/>
</cp:coreProperties>
</file>